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8970" activeTab="1"/>
  </bookViews>
  <sheets>
    <sheet name="Blad1" sheetId="1" r:id="rId1"/>
    <sheet name="Blad2"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2" l="1"/>
  <c r="H27" i="2"/>
  <c r="H26" i="2"/>
  <c r="J26" i="2"/>
  <c r="H4" i="2" l="1"/>
  <c r="J4" i="2" l="1"/>
  <c r="J18" i="2"/>
  <c r="H18" i="2"/>
  <c r="H9" i="2" l="1"/>
  <c r="J9" i="2"/>
  <c r="J29" i="2" l="1"/>
  <c r="H29" i="2"/>
  <c r="J23" i="2"/>
  <c r="J24" i="2"/>
  <c r="J25" i="2"/>
  <c r="J28" i="2"/>
  <c r="J22" i="2"/>
  <c r="H23" i="2"/>
  <c r="H24" i="2"/>
  <c r="H25" i="2"/>
  <c r="H28" i="2"/>
  <c r="H22" i="2"/>
  <c r="H12" i="2"/>
  <c r="H6" i="2"/>
  <c r="H7" i="2"/>
  <c r="H8" i="2"/>
  <c r="H10" i="2"/>
  <c r="H11" i="2"/>
  <c r="H13" i="2"/>
  <c r="H14" i="2"/>
  <c r="H15" i="2"/>
  <c r="H16" i="2"/>
  <c r="H20" i="2"/>
  <c r="H5" i="2"/>
  <c r="J15" i="2"/>
  <c r="J16" i="2"/>
  <c r="J20" i="2"/>
  <c r="J5" i="2"/>
  <c r="J6" i="2"/>
  <c r="J7" i="2"/>
  <c r="J8" i="2"/>
  <c r="J10" i="2"/>
  <c r="J11" i="2"/>
  <c r="J12" i="2"/>
  <c r="J13" i="2"/>
  <c r="J14" i="2"/>
  <c r="J33" i="2" l="1"/>
  <c r="I3" i="1"/>
  <c r="H16" i="1"/>
  <c r="J16" i="1"/>
  <c r="H17" i="1"/>
  <c r="J17" i="1"/>
  <c r="J20" i="1"/>
  <c r="H20" i="1"/>
  <c r="J19" i="1" l="1"/>
  <c r="H19" i="1"/>
  <c r="J18" i="1"/>
  <c r="H18" i="1"/>
  <c r="J15" i="1"/>
  <c r="H15" i="1"/>
  <c r="J14" i="1"/>
  <c r="H14" i="1"/>
  <c r="J12" i="1"/>
  <c r="H12" i="1"/>
  <c r="J11" i="1"/>
  <c r="H11" i="1"/>
  <c r="J10" i="1"/>
  <c r="H10" i="1"/>
  <c r="J9" i="1"/>
  <c r="H9" i="1"/>
  <c r="J8" i="1"/>
  <c r="H8" i="1"/>
  <c r="J7" i="1"/>
  <c r="H7" i="1"/>
  <c r="J3" i="1" l="1"/>
</calcChain>
</file>

<file path=xl/sharedStrings.xml><?xml version="1.0" encoding="utf-8"?>
<sst xmlns="http://schemas.openxmlformats.org/spreadsheetml/2006/main" count="244" uniqueCount="131">
  <si>
    <t xml:space="preserve"> </t>
  </si>
  <si>
    <t>type wijn</t>
  </si>
  <si>
    <t>druiven</t>
  </si>
  <si>
    <t>kenmerken</t>
  </si>
  <si>
    <t>prijs per fles</t>
  </si>
  <si>
    <t xml:space="preserve">prijs per doos van 6 </t>
  </si>
  <si>
    <t>bestel</t>
  </si>
  <si>
    <t>totaal</t>
  </si>
  <si>
    <t>link naar website</t>
  </si>
  <si>
    <t>NB. De wijnen zijn alleen per doos van 6 te bestellen, tenzij ander vermeld!</t>
  </si>
  <si>
    <t>aantal flessen</t>
  </si>
  <si>
    <t>Castello di Uviglie</t>
  </si>
  <si>
    <t>Rood</t>
  </si>
  <si>
    <t>100% Barbera</t>
  </si>
  <si>
    <t>Barbera del Monferrato Superiore "le Cave" DOCG 2013</t>
  </si>
  <si>
    <t>rood</t>
  </si>
  <si>
    <t>ca. 20 dagen na de pers gerijpt met de druif. Daarom meer Tanine en diepere smaken. Daarna rijping 12 maanden op grote eiken vaten, waardoor een lichte houtsmaak, die niet overheerst, maar wel de zuren van de barbera temt.  3 Glaasjes van de Gambero Rosso, beste in zijn klasse en ook nog eens goede prijs/kwaliteit. alc. 14,5%</t>
  </si>
  <si>
    <t xml:space="preserve">http://www.castellodiuviglie.com/scheda-vino.php?id=7 </t>
  </si>
  <si>
    <t>Poderi dei Bricchi Astigiani</t>
  </si>
  <si>
    <t>Moscato d'Asti DOCG</t>
  </si>
  <si>
    <t>Zoet wit, 5% alc.</t>
  </si>
  <si>
    <t>100% Moscato</t>
  </si>
  <si>
    <t>Deze heerlijke (niet te) zoete wijn, werd al in de 14e eeuw in deze streek gemaakt. Laag alcoholisch met 5% en de bewaarde restsuikers zijn fruitig en bloemig, denk aan perzik, abrikoos en sali. Heerlijk bij dessert, zoals mango met munt, zonder dat je daarna omvalt!  PER FLES TE BESTELLEN</t>
  </si>
  <si>
    <t>http://gaslinialberti.it/wp-content/uploads/2014/12/Poderi-dei-Bricchi-Astigiani-vini.pdf</t>
  </si>
  <si>
    <t>Spumante Brut, metodo Champanoise</t>
  </si>
  <si>
    <t>Spumante Blanc de Noir</t>
  </si>
  <si>
    <t>100% Pinot Nero</t>
  </si>
  <si>
    <t>Bijzondere, droge, spumante. Fris fruitig met tintelend lange afdronk. Deze Italiaanse wijnen, die weinig onder doen voor Champagne en op dezelfde wijze ( twee jaar rijp) wordt gemaakt (en dan vooral in het Lombardische Franciacorta bij Brescia), zijn ondergesneeuwd door een inferieur goedje,  Prosecco genaamd. ONTERECHT!  met deze spumante kun je heerlijk het jaar uit, met het gevoel van echte Champagne, voor een normale prijs. alc. 12% PER FLES TE BESTELLEN</t>
  </si>
  <si>
    <t>Malvirà</t>
  </si>
  <si>
    <t>Droog wit</t>
  </si>
  <si>
    <t>100% Roero Arneis</t>
  </si>
  <si>
    <t>Frisse lichte wijn, met citrus en amandel hints en een heerlijke lange afdronk, alsof je de kiezelstenen van de Tanaro in je mond proeft. Rijping op stalen vaten. Meer pure Arneis dan dit krijg je 'm niet en het behoort sowieso tot de betere witte wijnen van Italië. Alc. 13%</t>
  </si>
  <si>
    <t xml:space="preserve">http://www.malvira.com/pagine/eng/vini_mavira/vini_bianchi_white_wines/roero_arneis_classico_docg.lasso </t>
  </si>
  <si>
    <t>Langhe Biance Tre Uve DOC</t>
  </si>
  <si>
    <t>Chardonay, Sauvignon en  Roero Arneis</t>
  </si>
  <si>
    <t>Omdat de broers Damonte niet van gisteren zijn, hebben ze ook beroemde franse druiven geplant, zoals de Chardonay en Sauvignon. Door een blend van de drie druiven, (Tre Uve dus) is een mooi geheel ontstaan. Veel smaken van hazelnoot tot citrus en honing, dankzij de drie druiven en 12 maanden op Frans eiken. alc 13%</t>
  </si>
  <si>
    <t>http://www.malvira.com/pagine/eng/vini_mavira/vini_bianchi_white_wines/langhe_bianco_tre_uve_doc.lasso</t>
  </si>
  <si>
    <t>Roero DOCG</t>
  </si>
  <si>
    <t>100% Nebbiolo</t>
  </si>
  <si>
    <t>Hoewel deze Nebbiolo geen Barolo of Barbaresco mag heten, is het een fantastische wijn. De schitterende lichte kleur, kenmerkend voor de Nebbiolo, de rollende tranen in het glas, de krachtige geur van rijp rood fruit, van kers en aardbei en een hint van vanille. Dit alles in toom gehouden met 20 maanden eikenhout vat en nog een jaartje rijping op de fles.  alc. 14%</t>
  </si>
  <si>
    <t>http://www.malvira.com/pagine/eng/vini_mavira/vini_rossi_red_wines/roero_docg.lasso</t>
  </si>
  <si>
    <t>Badia di Morrona</t>
  </si>
  <si>
    <t>http://gaslinialberti.it/wp-content/uploads/2014/12/Badia-di-Morrona-vini.pdf</t>
  </si>
  <si>
    <t>Felciaio IGT</t>
  </si>
  <si>
    <t>licht wit</t>
  </si>
  <si>
    <t>100% Vermentino</t>
  </si>
  <si>
    <t>De Vermentino druif is de laatste tijd in opmars in Nederland. En terecht natuurlijk. De zoveelste van de honderden Italiaanse druiven die meer aandacht krijgt. De Vermentino wordt vooral in Midden-Italië en Ligurië verbouwt. Hij brengt een frisse wijn, met lichte zuren die in balans zijn, appelig en met een bloementint. Goed voor aperitief of voorgerecht. Gerijpt op stalen vaten. Alc 13%.</t>
  </si>
  <si>
    <t xml:space="preserve">La Suvera IGT </t>
  </si>
  <si>
    <t>zwaar wit</t>
  </si>
  <si>
    <t>50% Chardonnay, 40 Viognier en Vermentino</t>
  </si>
  <si>
    <t>Deze zwaar goudgele wijn lijkt het meest op de 'vette' Australiers. Chardonnay  (6 maanden op eiken) spat er af, maar de minerale elegantie wordt door de Viognier en Vermentino (staal) gebracht. Heerlijk bouquet, gedragen door exotisch fruit en vanille. Deze stevige wijn laat zich door geen gerecht opzij zetten. Zelfs niet als het eten gebrand is, gerookt  of spicey. alc. 13,5%</t>
  </si>
  <si>
    <t>Taneto IGT</t>
  </si>
  <si>
    <t>70% Syrah, verder Sangiovese en Merlot</t>
  </si>
  <si>
    <t>Een diep intense neus, met kaneel en cacao wekt de interesse van deze wijn, die enkele jaren geleden 91 punten kreeg van de Wine Spectator. Op de tong komen mooie zuren vrij in gezelschap van een pepertje. Deze wijn is geschapen voor de gestoofde Everzwijn van mijn vriend Andrea in San Vivaldo. Het is duidelijk. Ook van de Taneto ben ik al jaren fan. 6 maanden in kleine eiken vaten. alc 14%</t>
  </si>
  <si>
    <t>100% Sangiovese</t>
  </si>
  <si>
    <t>Tot slot wat betreft Badia di Morrona, de absolute top. VignaAlta, de beste druiven van de beste wijngaard, met liefde behandeld. Deels op klein houten vat, deels op groot vat. De VignaAlta, hoge wijngaard, kan nog 6 jaar doorrijpen en komt dan het beste tot zijn recht dankzij de overvloedige, maar ronde tannines. Smaken varieren van specerijen,wilde kers en cacao. Alles is in balans. Dit is Toscane zoals je het wilt. Hij kan makkelijk nog 15 jaar liggen. Maar waarom zou je? alc 14% PER FLES TE BESTELLEN</t>
  </si>
  <si>
    <t>Gaggino</t>
  </si>
  <si>
    <t>100% Dolcetto</t>
  </si>
  <si>
    <t>wijn</t>
  </si>
  <si>
    <t>Roero Arneis  DOCG 2016</t>
  </si>
  <si>
    <t>VignaALta IGT</t>
  </si>
  <si>
    <t xml:space="preserve">Convivio  Dolcetto di Ovada DOCG </t>
  </si>
  <si>
    <t>http://www.gaggino.it/english/wine.php?wine=convivio_md</t>
  </si>
  <si>
    <t xml:space="preserve">De moeilijke Dolcetto, vanwege soms onbedingbare zuren en bittere tannines, is met de derde generatie-wijnmaker, Gabriele Gaggino, toegetreden tot de topleague.  Drie glaasjes van de Gambero Rosso en speciale vermelding voor beste wijn onder de EUR 15,-  Een prachtige ronde wijn, met hints van viooltjes en bramen en amandel. </t>
  </si>
  <si>
    <t xml:space="preserve">wijnhuis </t>
  </si>
  <si>
    <t xml:space="preserve"> Dolcetto di Ovada DOCG </t>
  </si>
  <si>
    <t>Sodi del paretaio IGT</t>
  </si>
  <si>
    <t xml:space="preserve">90% Sangiovese </t>
  </si>
  <si>
    <t>accijns</t>
  </si>
  <si>
    <t>wijnhuis van noord naar zuid</t>
  </si>
  <si>
    <t>Chianti-Sodi del Paretaio DOCG</t>
  </si>
  <si>
    <t xml:space="preserve">Bricco del conte 2015 D.O.C.  </t>
  </si>
  <si>
    <t>ca. 1 week na de pers gerijpt met de druif. Daarna rijping 6 maanden staal, typische lichte zuren van de Barbera, maar tevens mooi rond en warm. Altijd perfect bij vlees en kaas. Alc. 14%</t>
  </si>
  <si>
    <t xml:space="preserve">http://www.castellodiuviglie.com/scheda-vino.php?id=1&amp;ln=en </t>
  </si>
  <si>
    <t>Roero Arneis  DOCG 2015</t>
  </si>
  <si>
    <t>Roero Arneis Trinità DOCG 2015</t>
  </si>
  <si>
    <t>Zelfde heerlijke witte wijn, maar uitsluitend uit de wijngaard Trinità (met kappelletje natuurlijk, midden tussen de druiven). Deze wijngaard heeft veel zandgrond, waardoor hij aromatischer en nog eleganter is. Naast citrus en mineralen, ook noten en bloemige tinten. Omdat een klein deel ca. 6 maanden op kleine eikenvaten is gelegd is de wijn iets ronder en ook nog eens enkele jaren to wel 7 jaar op te leggen.  Ik zou er niet zo lang mee wachten. alc. 13%</t>
  </si>
  <si>
    <t>http://www.malvira.com/pagine/eng/vini_mavira/vini_bianchi_white_wines/roero_arneis_trinita_docg.lasso</t>
  </si>
  <si>
    <t>Barbera D'Alba San mIchele DOC</t>
  </si>
  <si>
    <t>De Barbera  San Michele van Malvira uit de gelijknamige  wijngaard is ook al zo mooi rond, mede dankzij 20 maanden eikenhout. Aan alles merk je dat je met een kwaliteitswijnmakers te maken hebt. Je proeft pruim, kers en een mooie houtgeur, die niet overheerst. alc. 13,5%</t>
  </si>
  <si>
    <t>http://www.malvira.com/pagine/eng/vini_mavira/vini_rossi_red_wines/barbera_alba_doc_san_michele.lasso</t>
  </si>
  <si>
    <t>Roero Mombeltramo Riserva DOCG 2008-2012</t>
  </si>
  <si>
    <t>De reden dat Malvirà een tophuis is, komt door deze wijn.  Hoe vaker je 'tre bicchieri' wint, drie wijnglaasjes bij Gambero Rosso, hoe hoger je in aanzien staat. Inmiddels geeft Malvirà met vooral deze Roero meer dan tien maal de 3 glaasjes gewonnen en dan krijg je, net als in het voetbal, een ster naast je logo! Wie er de meeste heeft in Italie? By far Angelo Gaja, uit het naburige Barbaresco, 5 sterren en onbetaalbaar. Deze 'Mombeltramo, mag 24 maanden op vat blijven om te rijpen, waardoor hij ook Riserva gedoopt mag worden, en daarna nog een jaar op de fles. Wat je dan proeft is een regenboog van geuren en smaken van rood fruit, rozen, tabak en peper. Eén nadeel. Je wilt nooit meer terug naar 'gewoon'.  alc. 14% PER FLES TE BESTELLEN</t>
  </si>
  <si>
    <t>http://www.malvira.com/pagine/eng/vini_mavira/vini_rossi_red_wines/roero_riserva_mombeltramo_docg.lasso</t>
  </si>
  <si>
    <t>85% Sangiovese, 15% o.a. Merlot Cabernet en Shyraz</t>
  </si>
  <si>
    <t xml:space="preserve"> ( IGT = geografische gebieds aanduiding) Als de wijn niet aan de formele Italiaanse normen zoals DOC voldoet, zoals bijv. het type druif, wordt hij 'gedowngrade', maar hieruit zijn de mooiste SuperTuscans ontstaan dus het zegt niets. </t>
  </si>
  <si>
    <t>VignaALta</t>
  </si>
  <si>
    <t>TOTAAL</t>
  </si>
  <si>
    <t>Piemonte</t>
  </si>
  <si>
    <t>Naam</t>
  </si>
  <si>
    <t>Convivio</t>
  </si>
  <si>
    <t>wit</t>
  </si>
  <si>
    <t>Piemonte D.O.C. Chardonnay</t>
  </si>
  <si>
    <t>100% Chardonnay</t>
  </si>
  <si>
    <t>http://www.gaggino.it/english/index-2.php#dolcetto</t>
  </si>
  <si>
    <t>http://www.gaggino.it/english/wine.php?wine=piemonte_chardonnay_hrc</t>
  </si>
  <si>
    <t>Omdat Gabriele Gaggino een goede derde generatie wijnboer is, heeft hij ook een heerlijk, frisse, typische Chardonnay gemaakt. Ook hier geen hout, gewoon eerlijk. Met tropisch fruit, dat wel.  Alc. 12% vol.</t>
  </si>
  <si>
    <t>De familie Gaggino, woonachtig bij het zuidelijke Ovada, in de Alto Monferrato,  is volledig toegewijd aan het herstellen van vertrouwen in de Dolcetto, die door de jaren heen in de vergetelheid was gebracht. Deze autochtone druif is niet eenvoudig te temmen, maar eigenaar Gabriele is er prachtig in geslaagd. Hij heeft dan ook van de Gambero Rosso, de allerhoogste 'tre bichieri' gekregen, drie glaasjes en dat voor een relatief goedkope wijn.  Deze Dolcetto is zacht, rond, fluweel, maar met de bekende lichtbittere afdronk. Hij heeft niet op hout gelegen, want dat heeft deze wijn niet nodig. Vooral 's zomers kan dit een heerlijk rood alternatief voor de witte wijnen zijn. Sla dit niet over! alc. 13,5%</t>
  </si>
  <si>
    <t>Langhe Bianco Tre Uve DOC</t>
  </si>
  <si>
    <t>Chardonnay, Sauvignon en  Roero Arneis</t>
  </si>
  <si>
    <t>Omdat de broers Damonte niet van gisteren zijn, hebben ze ook beroemde franse druiven geplant, zoals de Chardonnay en Sauvignon. Door een blend van de drie druiven, (Tre Uve dus) is een mooi geheel ontstaan. Veel smaken van hazelnoot tot citrus en honing, dankzij de drie druiven en 12 maanden op Frans eiken. alc 13%</t>
  </si>
  <si>
    <t>Poggio Argentiera</t>
  </si>
  <si>
    <t>Morellino di Scansano Capatosta Riserva DOCG</t>
  </si>
  <si>
    <t>70% Morellino di Scansano, Ciliegiolo (het kersje) en Alicante</t>
  </si>
  <si>
    <t>http://www.poggioargentiera.com/project/capatosta/</t>
  </si>
  <si>
    <t>Piemonte D.O.C. Rosato</t>
  </si>
  <si>
    <t>Dé Rose van deze zomer</t>
  </si>
  <si>
    <t>http://www.acquagiustawine.it/assets/0000/2455/Scheda_Rosso.pdf</t>
  </si>
  <si>
    <t>La Badiola</t>
  </si>
  <si>
    <t>Acquagiusta</t>
  </si>
  <si>
    <t>33% Syrah, 33% Merlot en 33% Cabernet Sauvignon</t>
  </si>
  <si>
    <t>De Morellino is het kleine incestzusje van de Sangiovese. Dat gebeurde vroeger wel vaker in de bergachtige streken. Toch is deze wijn juist van de lagere heuvels aan de zuidelijke Toscaanse kust. Milde ronde smaken, met dankzij de overige druiven, veel kers, vlierbes en pruimtabak, kruiden hout en leer. Dankzij de druif Alicante  (grenache) krijg je het idee dat er een Cubaanse oma sigaren op je tong aan het rollen is. Overigens gebeurde dat vroeger ook in Toscane, toen er nog veel tabak geproduceerd werd. Overigens is deze biologische topwijn van Poggio Argentiera ook bewust niet op hout (net als de Acquagiusta) gelegd (wel tien jaar houdbaar), omdat ze de smaken al intens en evenwichting genoeg vinden. Zou het komen door de nabijheid van de Meditaranee (5 km), dat deze wijn al zo rond is? Verreweg het mooiste etiket. alc. 14% PER FLES TE BESTELLEN</t>
  </si>
  <si>
    <t>70%  Barbera/ 30% Merlot</t>
  </si>
  <si>
    <t>De Rosé is al jaren een vriend van de zomer. Maar het gaat met golven. Soms kun je geen rosé meer zien. Nu de prosecco weer op zijn retour is, mag de Rosato af en toe weer gezien worden. Deze Rosato is niet zo'n laffe zoete ranja, maar een heerlijke Rosato van frisse zuren en dankzij de Barbera, een lekker bittertje als afdronk. Perzik en citrusvruchten kunnen worden waargenomen. Hier kun je een fles van drinken zonder dat je last van maagzuur hebt, dankzij het mooie evenwicht En dankzij het bittertje kan ie ook de Aperol Spritz vervangen. Een echte zomerliefde dus.  Alc. 13%</t>
  </si>
  <si>
    <t>Lunae</t>
  </si>
  <si>
    <t xml:space="preserve">Wit </t>
  </si>
  <si>
    <t>100% Pigato</t>
  </si>
  <si>
    <t>riviera Ligure di Ponente Pigato DOC</t>
  </si>
  <si>
    <t>We zijn afgezakt naar Ligurië, het bergachtig kustgebied in de oksel van Italië, waar hoofdstad Genua, La Superba, historie en schoonheid combineert, met arme immigranten en verloedering. Zo niet in de wijngebieden, die ten Oosten en Westen richting het zuiden glooien. Op de rand van Toscane, bij La Spezia, ligt het gebied de Lunigiana, waar resten van een prehistorische beschaving de lokale wijnen opfleuren. Vandaar de naam Lunae. In dit gebied is vis (naast Focaccia en de pesto) uiteraard het hoofdsbestand van het dieet en dus ook is witte wijn overheersend. De Vermentino-druif is hier het meest gebruikt, maar wat het echt speciaal maakt is de Pigato, die vooral aan de Ponente (waar de zon ondergaat) wordt verbouwd. De Pigato geeft een licht zilte indruk mee in de wijn. Daarom lik je je vingers af bij een Spaghetti ai frutti die mare, als die mag zwemmen in een Pigato, zoals deze. Onbegrijpelijk dat deze zo beperkt bekend is. Daar ga ik verandering in brengen!</t>
  </si>
  <si>
    <t>Het leuke van wijndrinken is dat je soms tegen iets speciaals aanloopt, gewoon op een zomeravond in Toscane. La Badiola is een klein wijnhuis, onderdeel van een grote groep, waaronder ook de Bellavista uit Franciacorta onder valt. Heel groot dus. Dit kleine bedrijfje wordt professioneel gerund, maar met een geheel eigen karakter. Wij zijn in de Zuid-Toscaanse Maremma aanbeland. Dit gebied is beroemd vanwege zijn laagland en moerassen, en net als de Camargue  zijn wilde paarden.  Deze wijngaarden liggen vrijwel op zeeniveau op een licht glooiende helling enkele kilometers uit de kust, waar altijd een briesje staat om de hitte van de bladeren te blazen. Dankzij dit laagland, bevat de aarde veel  klei en mineralen, uit de verder gelegen heuvels wat de druiven opslurpen en in de wijn achterlaten. Daarom hebben deze wijnen ook geen hout nodig, terwijl een lange afdronk vraagt om meer. Mooi van zichzelf. Je zult net zo blij worden als ik.</t>
  </si>
  <si>
    <t>De Sodi del Paretaio is al tien jaar mijn favoriete basiswijn. Onlangs is bekend geworden dat deze wijn is beloond met een 'oscar' voor beste prijs/kwaliteit in zijn soort. Dat verbaast mij nou niet. Het is een Chianti met al jaren contstante kwaliteit. Hij is soepel op de tong, met zachte tannines en heeft naast rood fruit een hint van leer of chocolade. Gerijpt op staal en beton. Daarom binnen 4 jaar drinken. alc. 14%  Badia di Morrona ligt in de Pisaanse heuvels richting het zuiden, waar landelijke schoonheid wordt verweven met lieflijke heuveltopdorpjes. Dit prachtige wijnhuis heeft mij ertoe gebracht om wijn te gaan importeren.</t>
  </si>
  <si>
    <t>Ligurië</t>
  </si>
  <si>
    <t>Toscane</t>
  </si>
  <si>
    <t>NB. De wijnen zijn alleen per doos van 6 te bestellen, tenzij ander vermeld! LEVERING IN AMSTERDAM en direct aangrenzende gemeenten GRATIS. Anders graag overleg.</t>
  </si>
  <si>
    <t xml:space="preserve">Cantina Giuliano </t>
  </si>
  <si>
    <t>http://cantinagiuliano.com/en/wine-and-more/our-wine/</t>
  </si>
  <si>
    <t>70% sangiovese, cannaiolo en ciliegiolo</t>
  </si>
  <si>
    <t>Koosjere wijn  IGT Toscana Vermentino</t>
  </si>
  <si>
    <t>Koosjere wijn Chianti  DOCG</t>
  </si>
  <si>
    <t xml:space="preserve">Vlak bij Badia di Morrona, ligt het Wijnhuis Cantina Giulano, van Eli en Lara. Eli is van origine Frans met een Joodse achtergrond. Hij heeft wijn leren maken in de Elsace en besloot zich in te gaan zetten voor smakelijke koosjere wijnen, iets dat niet altijd samen lijkt te gaan, zoals de kenner zal kunnen beamen. Eli's inderdaad heerlijke wijnen worden onder auspiciën van de Amsterdamse Rabijn Rav Wolff gecontroleerd en kunnen daarom Kosher worden gedronken. </t>
  </si>
  <si>
    <r>
      <t xml:space="preserve">kenmerken                                                                                                                       </t>
    </r>
    <r>
      <rPr>
        <i/>
        <sz val="11"/>
        <color theme="1"/>
        <rFont val="Calibri"/>
        <family val="2"/>
        <scheme val="minor"/>
      </rPr>
      <t>N.B.  DEZE Lijst en prijzen zijn alleen geldig in de maand juni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</si>
</sst>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43" formatCode="_ * #,##0.00_ ;_ * \-#,##0.00_ ;_ * &quot;-&quot;??_ ;_ @_ "/>
    <numFmt numFmtId="164"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9"/>
      <color theme="1"/>
      <name val="Calibri"/>
      <family val="2"/>
      <scheme val="minor"/>
    </font>
    <font>
      <b/>
      <sz val="11"/>
      <color rgb="FFFF0000"/>
      <name val="Calibri"/>
      <family val="2"/>
      <scheme val="minor"/>
    </font>
    <font>
      <b/>
      <sz val="1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64">
    <xf numFmtId="0" fontId="0" fillId="0" borderId="0" xfId="0"/>
    <xf numFmtId="0" fontId="0" fillId="0" borderId="2" xfId="0" applyBorder="1" applyAlignment="1" applyProtection="1">
      <alignment vertical="top" wrapText="1"/>
    </xf>
    <xf numFmtId="0" fontId="0" fillId="0" borderId="3" xfId="0" applyBorder="1" applyAlignment="1" applyProtection="1">
      <alignment vertical="top" wrapText="1"/>
    </xf>
    <xf numFmtId="0" fontId="0" fillId="0" borderId="5" xfId="0" applyBorder="1" applyAlignment="1" applyProtection="1">
      <alignment vertical="top" wrapText="1"/>
    </xf>
    <xf numFmtId="0" fontId="2" fillId="0" borderId="5" xfId="0" applyFont="1" applyBorder="1" applyAlignment="1" applyProtection="1">
      <alignment vertical="top" wrapText="1"/>
    </xf>
    <xf numFmtId="0" fontId="0" fillId="2" borderId="5" xfId="0" applyFill="1" applyBorder="1" applyAlignment="1" applyProtection="1">
      <alignment vertical="top" wrapText="1"/>
    </xf>
    <xf numFmtId="0" fontId="0" fillId="0" borderId="6" xfId="0" applyBorder="1" applyAlignment="1" applyProtection="1">
      <alignment vertical="top" wrapText="1"/>
    </xf>
    <xf numFmtId="44" fontId="0" fillId="0" borderId="5" xfId="1" applyFont="1" applyBorder="1" applyAlignment="1" applyProtection="1">
      <alignment vertical="top" wrapText="1"/>
    </xf>
    <xf numFmtId="0" fontId="0" fillId="2" borderId="5" xfId="1" applyNumberFormat="1" applyFont="1" applyFill="1" applyBorder="1" applyAlignment="1" applyProtection="1">
      <alignment vertical="top" wrapText="1"/>
    </xf>
    <xf numFmtId="0" fontId="3" fillId="0" borderId="6" xfId="2" applyBorder="1" applyAlignment="1" applyProtection="1">
      <alignment vertical="top" wrapText="1"/>
    </xf>
    <xf numFmtId="0" fontId="0" fillId="0" borderId="5" xfId="1" applyNumberFormat="1" applyFont="1" applyFill="1" applyBorder="1" applyAlignment="1" applyProtection="1">
      <alignment vertical="top" wrapText="1"/>
    </xf>
    <xf numFmtId="0" fontId="0" fillId="0" borderId="8" xfId="0" applyBorder="1" applyAlignment="1" applyProtection="1">
      <alignment vertical="top" wrapText="1"/>
    </xf>
    <xf numFmtId="0" fontId="0" fillId="2" borderId="8" xfId="1" applyNumberFormat="1" applyFont="1" applyFill="1" applyBorder="1" applyAlignment="1" applyProtection="1">
      <alignment vertical="top" wrapText="1"/>
    </xf>
    <xf numFmtId="0" fontId="3" fillId="0" borderId="9" xfId="2" applyBorder="1" applyAlignment="1" applyProtection="1">
      <alignment vertical="top" wrapText="1"/>
    </xf>
    <xf numFmtId="0" fontId="0" fillId="0" borderId="0" xfId="0" applyAlignment="1">
      <alignment wrapText="1"/>
    </xf>
    <xf numFmtId="0" fontId="4" fillId="0" borderId="5" xfId="0" applyFont="1" applyBorder="1" applyAlignment="1" applyProtection="1">
      <alignment vertical="center" wrapText="1"/>
    </xf>
    <xf numFmtId="0" fontId="0" fillId="0" borderId="0" xfId="0" applyFill="1" applyAlignment="1">
      <alignment wrapText="1"/>
    </xf>
    <xf numFmtId="0" fontId="0" fillId="0" borderId="1" xfId="0" applyFill="1" applyBorder="1" applyAlignment="1" applyProtection="1">
      <alignment vertical="top" wrapText="1"/>
    </xf>
    <xf numFmtId="0" fontId="0" fillId="0" borderId="4" xfId="0" applyFill="1" applyBorder="1" applyAlignment="1" applyProtection="1">
      <alignment vertical="top" wrapText="1"/>
    </xf>
    <xf numFmtId="0" fontId="0" fillId="0" borderId="7" xfId="0" applyFill="1" applyBorder="1" applyAlignment="1" applyProtection="1">
      <alignment vertical="top" wrapText="1"/>
    </xf>
    <xf numFmtId="0" fontId="0" fillId="0" borderId="10" xfId="0" applyFill="1" applyBorder="1" applyAlignment="1" applyProtection="1">
      <alignment vertical="top" wrapText="1"/>
    </xf>
    <xf numFmtId="44" fontId="0" fillId="0" borderId="0" xfId="0" applyNumberFormat="1" applyAlignment="1">
      <alignment wrapText="1"/>
    </xf>
    <xf numFmtId="164" fontId="0" fillId="0" borderId="0" xfId="3" applyNumberFormat="1" applyFont="1" applyAlignment="1">
      <alignment wrapText="1"/>
    </xf>
    <xf numFmtId="164" fontId="0" fillId="0" borderId="0" xfId="0" applyNumberFormat="1" applyAlignment="1">
      <alignment wrapText="1"/>
    </xf>
    <xf numFmtId="0" fontId="0" fillId="0" borderId="5" xfId="0" applyFont="1" applyBorder="1" applyAlignment="1" applyProtection="1">
      <alignment vertical="top" wrapText="1"/>
    </xf>
    <xf numFmtId="0" fontId="0" fillId="0" borderId="0" xfId="0"/>
    <xf numFmtId="0" fontId="0" fillId="0" borderId="0" xfId="0" applyAlignment="1">
      <alignment vertical="top" wrapText="1"/>
    </xf>
    <xf numFmtId="0" fontId="0" fillId="0" borderId="1" xfId="0" applyBorder="1" applyAlignment="1" applyProtection="1">
      <alignment vertical="top" wrapText="1"/>
    </xf>
    <xf numFmtId="0" fontId="0" fillId="0" borderId="2" xfId="0" applyBorder="1" applyAlignment="1" applyProtection="1">
      <alignment vertical="top" wrapText="1"/>
    </xf>
    <xf numFmtId="0" fontId="0" fillId="0" borderId="4" xfId="0" applyBorder="1" applyAlignment="1" applyProtection="1">
      <alignment vertical="top" wrapText="1"/>
    </xf>
    <xf numFmtId="0" fontId="0" fillId="0" borderId="5" xfId="0" applyBorder="1" applyAlignment="1" applyProtection="1">
      <alignment vertical="top" wrapText="1"/>
    </xf>
    <xf numFmtId="0" fontId="2" fillId="0" borderId="5" xfId="0" applyFont="1" applyBorder="1" applyAlignment="1" applyProtection="1">
      <alignment vertical="top" wrapText="1"/>
    </xf>
    <xf numFmtId="0" fontId="4" fillId="0" borderId="5" xfId="0" applyFont="1" applyBorder="1" applyAlignment="1" applyProtection="1">
      <alignment vertical="center"/>
    </xf>
    <xf numFmtId="0" fontId="0" fillId="0" borderId="10" xfId="0" applyBorder="1" applyAlignment="1" applyProtection="1">
      <alignment vertical="top" wrapText="1"/>
    </xf>
    <xf numFmtId="0" fontId="0" fillId="0" borderId="11" xfId="0" applyBorder="1" applyAlignment="1" applyProtection="1">
      <alignment vertical="top" wrapText="1"/>
    </xf>
    <xf numFmtId="44" fontId="0" fillId="0" borderId="11" xfId="4" applyNumberFormat="1" applyFont="1" applyBorder="1" applyAlignment="1" applyProtection="1">
      <alignment vertical="top" wrapText="1"/>
    </xf>
    <xf numFmtId="0" fontId="0" fillId="2" borderId="5" xfId="0" applyFill="1" applyBorder="1" applyAlignment="1" applyProtection="1">
      <alignment vertical="top" wrapText="1"/>
    </xf>
    <xf numFmtId="0" fontId="0" fillId="0" borderId="0" xfId="0" applyBorder="1" applyAlignment="1" applyProtection="1">
      <alignment vertical="top" wrapText="1"/>
    </xf>
    <xf numFmtId="0" fontId="0" fillId="0" borderId="13" xfId="0" applyBorder="1" applyAlignment="1" applyProtection="1">
      <alignment vertical="top" wrapText="1"/>
    </xf>
    <xf numFmtId="44" fontId="0" fillId="0" borderId="0" xfId="4" applyFont="1" applyBorder="1" applyAlignment="1" applyProtection="1">
      <alignment vertical="top" wrapText="1"/>
    </xf>
    <xf numFmtId="0" fontId="0" fillId="0" borderId="0" xfId="0"/>
    <xf numFmtId="44" fontId="0" fillId="0" borderId="5" xfId="4" applyFont="1" applyBorder="1" applyAlignment="1" applyProtection="1">
      <alignment vertical="top" wrapText="1"/>
    </xf>
    <xf numFmtId="0" fontId="0" fillId="0" borderId="7" xfId="0" applyBorder="1" applyAlignment="1" applyProtection="1">
      <alignment vertical="top" wrapText="1"/>
    </xf>
    <xf numFmtId="0" fontId="0" fillId="0" borderId="8" xfId="0" applyBorder="1" applyAlignment="1" applyProtection="1">
      <alignment vertical="top" wrapText="1"/>
    </xf>
    <xf numFmtId="44" fontId="0" fillId="0" borderId="8" xfId="4" applyFont="1" applyBorder="1" applyAlignment="1" applyProtection="1">
      <alignment vertical="top" wrapText="1"/>
    </xf>
    <xf numFmtId="44" fontId="0" fillId="0" borderId="0" xfId="1" applyFont="1" applyFill="1" applyBorder="1" applyAlignment="1" applyProtection="1">
      <alignment vertical="top" wrapText="1"/>
    </xf>
    <xf numFmtId="0" fontId="0" fillId="0" borderId="0" xfId="4" applyNumberFormat="1" applyFont="1" applyFill="1" applyBorder="1" applyAlignment="1" applyProtection="1">
      <alignment vertical="top" wrapText="1"/>
    </xf>
    <xf numFmtId="44" fontId="0" fillId="0" borderId="0" xfId="4" applyFont="1" applyFill="1" applyBorder="1" applyAlignment="1" applyProtection="1">
      <alignment vertical="top" wrapText="1"/>
    </xf>
    <xf numFmtId="0" fontId="0" fillId="0" borderId="0" xfId="0" applyAlignment="1" applyProtection="1">
      <alignment vertical="top" wrapText="1"/>
      <protection locked="0"/>
    </xf>
    <xf numFmtId="0" fontId="0" fillId="0" borderId="0" xfId="0" applyProtection="1">
      <protection locked="0"/>
    </xf>
    <xf numFmtId="0" fontId="0" fillId="0" borderId="3" xfId="0" applyBorder="1" applyAlignment="1" applyProtection="1">
      <alignment vertical="top" wrapText="1"/>
      <protection locked="0"/>
    </xf>
    <xf numFmtId="0" fontId="0" fillId="0" borderId="6" xfId="0" applyBorder="1" applyAlignment="1" applyProtection="1">
      <alignment vertical="top" wrapText="1"/>
      <protection locked="0"/>
    </xf>
    <xf numFmtId="0" fontId="3" fillId="0" borderId="6" xfId="2" applyBorder="1" applyAlignment="1" applyProtection="1">
      <alignment vertical="top" wrapText="1"/>
      <protection locked="0"/>
    </xf>
    <xf numFmtId="0" fontId="3" fillId="0" borderId="9" xfId="2" applyBorder="1" applyAlignment="1" applyProtection="1">
      <alignment vertical="top" wrapText="1"/>
      <protection locked="0"/>
    </xf>
    <xf numFmtId="0" fontId="3" fillId="0" borderId="14" xfId="2" applyBorder="1" applyAlignment="1" applyProtection="1">
      <alignment vertical="top" wrapText="1"/>
      <protection locked="0"/>
    </xf>
    <xf numFmtId="0" fontId="0" fillId="0" borderId="12" xfId="0"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5" xfId="4" applyNumberFormat="1" applyFont="1" applyFill="1" applyBorder="1" applyAlignment="1" applyProtection="1">
      <alignment vertical="top" wrapText="1"/>
      <protection locked="0"/>
    </xf>
    <xf numFmtId="0" fontId="0" fillId="0" borderId="5" xfId="4" applyNumberFormat="1" applyFont="1" applyFill="1" applyBorder="1" applyAlignment="1" applyProtection="1">
      <alignment vertical="top" wrapText="1"/>
      <protection locked="0"/>
    </xf>
    <xf numFmtId="0" fontId="0" fillId="2" borderId="8" xfId="4" applyNumberFormat="1" applyFont="1" applyFill="1" applyBorder="1" applyAlignment="1" applyProtection="1">
      <alignment vertical="top" wrapText="1"/>
      <protection locked="0"/>
    </xf>
    <xf numFmtId="0" fontId="0" fillId="0" borderId="0" xfId="0" applyProtection="1"/>
    <xf numFmtId="0" fontId="0" fillId="0" borderId="0" xfId="0" applyAlignment="1" applyProtection="1">
      <alignment vertical="top" wrapText="1"/>
    </xf>
    <xf numFmtId="0" fontId="5" fillId="0" borderId="5" xfId="0" applyFont="1" applyBorder="1" applyAlignment="1" applyProtection="1">
      <alignment vertical="top" wrapText="1"/>
    </xf>
    <xf numFmtId="0" fontId="6" fillId="0" borderId="5" xfId="0" applyFont="1" applyBorder="1" applyAlignment="1" applyProtection="1">
      <alignment vertical="top" wrapText="1"/>
    </xf>
  </cellXfs>
  <cellStyles count="5">
    <cellStyle name="Hyperlink" xfId="2" builtinId="8"/>
    <cellStyle name="Komma" xfId="3" builtinId="3"/>
    <cellStyle name="Standaard" xfId="0" builtinId="0"/>
    <cellStyle name="Valuta" xfId="1" builtinId="4"/>
    <cellStyle name="Valuta 2" xfId="4"/>
  </cellStyles>
  <dxfs count="0"/>
  <tableStyles count="0" defaultTableStyle="TableStyleMedium2" defaultPivotStyle="PivotStyleLight16"/>
  <colors>
    <mruColors>
      <color rgb="FF9966FF"/>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gaslinialberti.it/wp-content/uploads/2014/12/Badia-di-Morrona-vini.pdf" TargetMode="External"/><Relationship Id="rId3" Type="http://schemas.openxmlformats.org/officeDocument/2006/relationships/hyperlink" Target="http://gaslinialberti.it/wp-content/uploads/2014/12/Poderi-dei-Bricchi-Astigiani-vini.pdf" TargetMode="External"/><Relationship Id="rId7" Type="http://schemas.openxmlformats.org/officeDocument/2006/relationships/hyperlink" Target="http://gaslinialberti.it/wp-content/uploads/2014/12/Badia-di-Morrona-vini.pdf" TargetMode="External"/><Relationship Id="rId2" Type="http://schemas.openxmlformats.org/officeDocument/2006/relationships/hyperlink" Target="http://gaslinialberti.it/wp-content/uploads/2014/12/Poderi-dei-Bricchi-Astigiani-vini.pdf" TargetMode="External"/><Relationship Id="rId1" Type="http://schemas.openxmlformats.org/officeDocument/2006/relationships/hyperlink" Target="http://www.castellodiuviglie.com/scheda-vino.php?id=7" TargetMode="External"/><Relationship Id="rId6" Type="http://schemas.openxmlformats.org/officeDocument/2006/relationships/hyperlink" Target="http://www.malvira.com/pagine/eng/vini_mavira/vini_rossi_red_wines/roero_docg.lasso" TargetMode="External"/><Relationship Id="rId5" Type="http://schemas.openxmlformats.org/officeDocument/2006/relationships/hyperlink" Target="http://www.malvira.com/pagine/eng/vini_mavira/vini_bianchi_white_wines/langhe_bianco_tre_uve_doc.lasso" TargetMode="External"/><Relationship Id="rId10" Type="http://schemas.openxmlformats.org/officeDocument/2006/relationships/hyperlink" Target="http://gaslinialberti.it/wp-content/uploads/2014/12/Badia-di-Morrona-vini.pdf" TargetMode="External"/><Relationship Id="rId4" Type="http://schemas.openxmlformats.org/officeDocument/2006/relationships/hyperlink" Target="http://www.malvira.com/pagine/eng/vini_mavira/vini_bianchi_white_wines/roero_arneis_classico_docg.lasso" TargetMode="External"/><Relationship Id="rId9" Type="http://schemas.openxmlformats.org/officeDocument/2006/relationships/hyperlink" Target="http://gaslinialberti.it/wp-content/uploads/2014/12/Badia-di-Morrona-vini.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alvira.com/pagine/eng/vini_mavira/vini_rossi_red_wines/roero_riserva_mombeltramo_docg.lasso" TargetMode="External"/><Relationship Id="rId13" Type="http://schemas.openxmlformats.org/officeDocument/2006/relationships/hyperlink" Target="http://gaslinialberti.it/wp-content/uploads/2014/12/Badia-di-Morrona-vini.pdf" TargetMode="External"/><Relationship Id="rId18" Type="http://schemas.openxmlformats.org/officeDocument/2006/relationships/hyperlink" Target="http://www.poggioargentiera.com/project/capatosta/" TargetMode="External"/><Relationship Id="rId3" Type="http://schemas.openxmlformats.org/officeDocument/2006/relationships/hyperlink" Target="http://gaslinialberti.it/wp-content/uploads/2014/12/Poderi-dei-Bricchi-Astigiani-vini.pdf" TargetMode="External"/><Relationship Id="rId21" Type="http://schemas.openxmlformats.org/officeDocument/2006/relationships/printerSettings" Target="../printerSettings/printerSettings1.bin"/><Relationship Id="rId7" Type="http://schemas.openxmlformats.org/officeDocument/2006/relationships/hyperlink" Target="http://www.malvira.com/pagine/eng/vini_mavira/vini_bianchi_white_wines/langhe_bianco_tre_uve_doc.lasso" TargetMode="External"/><Relationship Id="rId12" Type="http://schemas.openxmlformats.org/officeDocument/2006/relationships/hyperlink" Target="http://gaslinialberti.it/wp-content/uploads/2014/12/Badia-di-Morrona-vini.pdf" TargetMode="External"/><Relationship Id="rId17" Type="http://schemas.openxmlformats.org/officeDocument/2006/relationships/hyperlink" Target="http://www.poggioargentiera.com/project/capatosta/" TargetMode="External"/><Relationship Id="rId2" Type="http://schemas.openxmlformats.org/officeDocument/2006/relationships/hyperlink" Target="http://www.castellodiuviglie.com/scheda-vino.php?id=7" TargetMode="External"/><Relationship Id="rId16" Type="http://schemas.openxmlformats.org/officeDocument/2006/relationships/hyperlink" Target="http://www.gaggino.it/english/wine.php?wine=piemonte_chardonnay_hrc" TargetMode="External"/><Relationship Id="rId20" Type="http://schemas.openxmlformats.org/officeDocument/2006/relationships/hyperlink" Target="http://www.gaggino.it/english/index-2.php" TargetMode="External"/><Relationship Id="rId1" Type="http://schemas.openxmlformats.org/officeDocument/2006/relationships/hyperlink" Target="http://www.castellodiuviglie.com/scheda-vino.php?id=1&amp;ln=en" TargetMode="External"/><Relationship Id="rId6" Type="http://schemas.openxmlformats.org/officeDocument/2006/relationships/hyperlink" Target="http://www.malvira.com/pagine/eng/vini_mavira/vini_bianchi_white_wines/roero_arneis_trinita_docg.lasso" TargetMode="External"/><Relationship Id="rId11" Type="http://schemas.openxmlformats.org/officeDocument/2006/relationships/hyperlink" Target="http://gaslinialberti.it/wp-content/uploads/2014/12/Badia-di-Morrona-vini.pdf" TargetMode="External"/><Relationship Id="rId5" Type="http://schemas.openxmlformats.org/officeDocument/2006/relationships/hyperlink" Target="http://www.malvira.com/pagine/eng/vini_mavira/vini_bianchi_white_wines/roero_arneis_classico_docg.lasso" TargetMode="External"/><Relationship Id="rId15" Type="http://schemas.openxmlformats.org/officeDocument/2006/relationships/hyperlink" Target="http://gaslinialberti.it/wp-content/uploads/2014/12/Badia-di-Morrona-vini.pdf" TargetMode="External"/><Relationship Id="rId10" Type="http://schemas.openxmlformats.org/officeDocument/2006/relationships/hyperlink" Target="http://www.malvira.com/pagine/eng/vini_mavira/vini_rossi_red_wines/roero_docg.lasso" TargetMode="External"/><Relationship Id="rId19" Type="http://schemas.openxmlformats.org/officeDocument/2006/relationships/hyperlink" Target="http://gaslinialberti.it/wp-content/uploads/2014/12/Poderi-dei-Bricchi-Astigiani-vini.pdf" TargetMode="External"/><Relationship Id="rId4" Type="http://schemas.openxmlformats.org/officeDocument/2006/relationships/hyperlink" Target="http://gaslinialberti.it/wp-content/uploads/2014/12/Poderi-dei-Bricchi-Astigiani-vini.pdf" TargetMode="External"/><Relationship Id="rId9" Type="http://schemas.openxmlformats.org/officeDocument/2006/relationships/hyperlink" Target="http://www.malvira.com/pagine/eng/vini_mavira/vini_rossi_red_wines/barbera_alba_doc_san_michele.lasso" TargetMode="External"/><Relationship Id="rId14" Type="http://schemas.openxmlformats.org/officeDocument/2006/relationships/hyperlink" Target="http://gaslinialberti.it/wp-content/uploads/2014/12/Badia-di-Morrona-vin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0"/>
  <sheetViews>
    <sheetView topLeftCell="A18" zoomScale="80" zoomScaleNormal="80" workbookViewId="0">
      <selection activeCell="G9" sqref="G9"/>
    </sheetView>
  </sheetViews>
  <sheetFormatPr defaultRowHeight="15" x14ac:dyDescent="0.25"/>
  <cols>
    <col min="1" max="1" width="1.85546875" customWidth="1"/>
    <col min="2" max="2" width="13.140625" style="16" customWidth="1"/>
    <col min="3" max="3" width="14.42578125" style="14" customWidth="1"/>
    <col min="4" max="4" width="11.42578125" style="14" customWidth="1"/>
    <col min="5" max="5" width="17.140625" style="14" customWidth="1"/>
    <col min="6" max="6" width="49.85546875" style="14" customWidth="1"/>
    <col min="7" max="7" width="10.85546875" style="14" customWidth="1"/>
    <col min="8" max="8" width="9.28515625" style="14" customWidth="1"/>
    <col min="9" max="9" width="14.140625" style="14" customWidth="1"/>
    <col min="10" max="10" width="16.7109375" style="14" customWidth="1"/>
    <col min="11" max="11" width="43" style="14" customWidth="1"/>
  </cols>
  <sheetData>
    <row r="2" spans="2:11" x14ac:dyDescent="0.25">
      <c r="K2" s="14" t="s">
        <v>68</v>
      </c>
    </row>
    <row r="3" spans="2:11" x14ac:dyDescent="0.25">
      <c r="I3" s="22">
        <f>SUM(I7:I20)</f>
        <v>51</v>
      </c>
      <c r="J3" s="21">
        <f>SUM(J7:J20)</f>
        <v>609</v>
      </c>
      <c r="K3" s="23"/>
    </row>
    <row r="4" spans="2:11" ht="15.75" thickBot="1" x14ac:dyDescent="0.3">
      <c r="H4" s="14" t="s">
        <v>0</v>
      </c>
    </row>
    <row r="5" spans="2:11" ht="45" x14ac:dyDescent="0.25">
      <c r="B5" s="17" t="s">
        <v>64</v>
      </c>
      <c r="C5" s="1" t="s">
        <v>58</v>
      </c>
      <c r="D5" s="1" t="s">
        <v>1</v>
      </c>
      <c r="E5" s="1" t="s">
        <v>2</v>
      </c>
      <c r="F5" s="1" t="s">
        <v>3</v>
      </c>
      <c r="G5" s="1" t="s">
        <v>4</v>
      </c>
      <c r="H5" s="1" t="s">
        <v>5</v>
      </c>
      <c r="I5" s="1" t="s">
        <v>6</v>
      </c>
      <c r="J5" s="1" t="s">
        <v>7</v>
      </c>
      <c r="K5" s="2" t="s">
        <v>8</v>
      </c>
    </row>
    <row r="6" spans="2:11" ht="30" x14ac:dyDescent="0.25">
      <c r="B6" s="18"/>
      <c r="C6" s="3"/>
      <c r="D6" s="3"/>
      <c r="E6" s="3"/>
      <c r="F6" s="4" t="s">
        <v>9</v>
      </c>
      <c r="G6" s="3"/>
      <c r="H6" s="3"/>
      <c r="I6" s="5" t="s">
        <v>10</v>
      </c>
      <c r="J6" s="3"/>
      <c r="K6" s="6"/>
    </row>
    <row r="7" spans="2:11" ht="105" x14ac:dyDescent="0.25">
      <c r="B7" s="18" t="s">
        <v>11</v>
      </c>
      <c r="C7" s="3" t="s">
        <v>14</v>
      </c>
      <c r="D7" s="3" t="s">
        <v>15</v>
      </c>
      <c r="E7" s="3" t="s">
        <v>13</v>
      </c>
      <c r="F7" s="3" t="s">
        <v>16</v>
      </c>
      <c r="G7" s="7">
        <v>14</v>
      </c>
      <c r="H7" s="7">
        <f t="shared" ref="H7:H18" si="0">6*G7</f>
        <v>84</v>
      </c>
      <c r="I7" s="8"/>
      <c r="J7" s="7">
        <f t="shared" ref="J7:J19" si="1">I7*G7</f>
        <v>0</v>
      </c>
      <c r="K7" s="9" t="s">
        <v>17</v>
      </c>
    </row>
    <row r="8" spans="2:11" ht="90" x14ac:dyDescent="0.25">
      <c r="B8" s="18" t="s">
        <v>18</v>
      </c>
      <c r="C8" s="3" t="s">
        <v>19</v>
      </c>
      <c r="D8" s="3" t="s">
        <v>20</v>
      </c>
      <c r="E8" s="3" t="s">
        <v>21</v>
      </c>
      <c r="F8" s="3" t="s">
        <v>22</v>
      </c>
      <c r="G8" s="7">
        <v>10</v>
      </c>
      <c r="H8" s="7">
        <f t="shared" si="0"/>
        <v>60</v>
      </c>
      <c r="I8" s="8"/>
      <c r="J8" s="7">
        <f t="shared" si="1"/>
        <v>0</v>
      </c>
      <c r="K8" s="9" t="s">
        <v>23</v>
      </c>
    </row>
    <row r="9" spans="2:11" ht="150" x14ac:dyDescent="0.25">
      <c r="B9" s="18" t="s">
        <v>18</v>
      </c>
      <c r="C9" s="3" t="s">
        <v>24</v>
      </c>
      <c r="D9" s="3" t="s">
        <v>25</v>
      </c>
      <c r="E9" s="3" t="s">
        <v>26</v>
      </c>
      <c r="F9" s="3" t="s">
        <v>27</v>
      </c>
      <c r="G9" s="7">
        <v>16</v>
      </c>
      <c r="H9" s="7">
        <f t="shared" si="0"/>
        <v>96</v>
      </c>
      <c r="I9" s="8">
        <v>9</v>
      </c>
      <c r="J9" s="7">
        <f t="shared" si="1"/>
        <v>144</v>
      </c>
      <c r="K9" s="9" t="s">
        <v>23</v>
      </c>
    </row>
    <row r="10" spans="2:11" ht="90" x14ac:dyDescent="0.25">
      <c r="B10" s="18" t="s">
        <v>28</v>
      </c>
      <c r="C10" s="3" t="s">
        <v>59</v>
      </c>
      <c r="D10" s="3" t="s">
        <v>29</v>
      </c>
      <c r="E10" s="3" t="s">
        <v>30</v>
      </c>
      <c r="F10" s="3" t="s">
        <v>31</v>
      </c>
      <c r="G10" s="7">
        <v>12</v>
      </c>
      <c r="H10" s="7">
        <f t="shared" si="0"/>
        <v>72</v>
      </c>
      <c r="I10" s="8">
        <v>6</v>
      </c>
      <c r="J10" s="7">
        <f t="shared" si="1"/>
        <v>72</v>
      </c>
      <c r="K10" s="9" t="s">
        <v>32</v>
      </c>
    </row>
    <row r="11" spans="2:11" ht="105" x14ac:dyDescent="0.25">
      <c r="B11" s="18" t="s">
        <v>28</v>
      </c>
      <c r="C11" s="3" t="s">
        <v>33</v>
      </c>
      <c r="D11" s="3" t="s">
        <v>29</v>
      </c>
      <c r="E11" s="3" t="s">
        <v>34</v>
      </c>
      <c r="F11" s="3" t="s">
        <v>35</v>
      </c>
      <c r="G11" s="7">
        <v>12</v>
      </c>
      <c r="H11" s="7">
        <f t="shared" si="0"/>
        <v>72</v>
      </c>
      <c r="I11" s="8">
        <v>6</v>
      </c>
      <c r="J11" s="7">
        <f t="shared" si="1"/>
        <v>72</v>
      </c>
      <c r="K11" s="9" t="s">
        <v>36</v>
      </c>
    </row>
    <row r="12" spans="2:11" ht="120" x14ac:dyDescent="0.25">
      <c r="B12" s="18" t="s">
        <v>28</v>
      </c>
      <c r="C12" s="3" t="s">
        <v>37</v>
      </c>
      <c r="D12" s="3" t="s">
        <v>12</v>
      </c>
      <c r="E12" s="3" t="s">
        <v>38</v>
      </c>
      <c r="F12" s="3" t="s">
        <v>39</v>
      </c>
      <c r="G12" s="7">
        <v>16</v>
      </c>
      <c r="H12" s="7">
        <f>6*G12</f>
        <v>96</v>
      </c>
      <c r="I12" s="8"/>
      <c r="J12" s="7">
        <f t="shared" si="1"/>
        <v>0</v>
      </c>
      <c r="K12" s="9" t="s">
        <v>40</v>
      </c>
    </row>
    <row r="13" spans="2:11" x14ac:dyDescent="0.25">
      <c r="B13" s="18"/>
      <c r="C13" s="15"/>
      <c r="D13" s="3"/>
      <c r="E13" s="3"/>
      <c r="F13" s="3"/>
      <c r="G13" s="7"/>
      <c r="H13" s="7"/>
      <c r="I13" s="10"/>
      <c r="J13" s="7"/>
      <c r="K13" s="9"/>
    </row>
    <row r="14" spans="2:11" ht="120" x14ac:dyDescent="0.25">
      <c r="B14" s="18" t="s">
        <v>41</v>
      </c>
      <c r="C14" s="3" t="s">
        <v>43</v>
      </c>
      <c r="D14" s="3" t="s">
        <v>44</v>
      </c>
      <c r="E14" s="3" t="s">
        <v>45</v>
      </c>
      <c r="F14" s="3" t="s">
        <v>46</v>
      </c>
      <c r="G14" s="7">
        <v>8.5</v>
      </c>
      <c r="H14" s="7">
        <f t="shared" si="0"/>
        <v>51</v>
      </c>
      <c r="I14" s="8"/>
      <c r="J14" s="7">
        <f t="shared" si="1"/>
        <v>0</v>
      </c>
      <c r="K14" s="9" t="s">
        <v>42</v>
      </c>
    </row>
    <row r="15" spans="2:11" ht="120" x14ac:dyDescent="0.25">
      <c r="B15" s="18" t="s">
        <v>41</v>
      </c>
      <c r="C15" s="3" t="s">
        <v>47</v>
      </c>
      <c r="D15" s="3" t="s">
        <v>48</v>
      </c>
      <c r="E15" s="3" t="s">
        <v>49</v>
      </c>
      <c r="F15" s="3" t="s">
        <v>50</v>
      </c>
      <c r="G15" s="7">
        <v>12.5</v>
      </c>
      <c r="H15" s="7">
        <f t="shared" si="0"/>
        <v>75</v>
      </c>
      <c r="I15" s="8">
        <v>12</v>
      </c>
      <c r="J15" s="7">
        <f t="shared" si="1"/>
        <v>150</v>
      </c>
      <c r="K15" s="9" t="s">
        <v>42</v>
      </c>
    </row>
    <row r="16" spans="2:11" ht="45" x14ac:dyDescent="0.25">
      <c r="B16" s="18" t="s">
        <v>41</v>
      </c>
      <c r="C16" s="3" t="s">
        <v>66</v>
      </c>
      <c r="D16" s="3" t="s">
        <v>15</v>
      </c>
      <c r="E16" s="3" t="s">
        <v>67</v>
      </c>
      <c r="F16" s="3" t="s">
        <v>0</v>
      </c>
      <c r="G16" s="7">
        <v>8.5</v>
      </c>
      <c r="H16" s="7">
        <f t="shared" ref="H16" si="2">6*G16</f>
        <v>51</v>
      </c>
      <c r="I16" s="8">
        <v>6</v>
      </c>
      <c r="J16" s="7">
        <f t="shared" ref="J16" si="3">I16*G16</f>
        <v>51</v>
      </c>
      <c r="K16" s="9" t="s">
        <v>42</v>
      </c>
    </row>
    <row r="17" spans="2:11" ht="120" x14ac:dyDescent="0.25">
      <c r="B17" s="18" t="s">
        <v>41</v>
      </c>
      <c r="C17" s="3" t="s">
        <v>51</v>
      </c>
      <c r="D17" s="3" t="s">
        <v>15</v>
      </c>
      <c r="E17" s="3" t="s">
        <v>52</v>
      </c>
      <c r="F17" s="3" t="s">
        <v>53</v>
      </c>
      <c r="G17" s="7">
        <v>12</v>
      </c>
      <c r="H17" s="7">
        <f t="shared" si="0"/>
        <v>72</v>
      </c>
      <c r="I17" s="8">
        <v>6</v>
      </c>
      <c r="J17" s="7">
        <f t="shared" si="1"/>
        <v>72</v>
      </c>
      <c r="K17" s="9" t="s">
        <v>42</v>
      </c>
    </row>
    <row r="18" spans="2:11" ht="165.75" thickBot="1" x14ac:dyDescent="0.3">
      <c r="B18" s="19" t="s">
        <v>56</v>
      </c>
      <c r="C18" s="3" t="s">
        <v>60</v>
      </c>
      <c r="D18" s="3" t="s">
        <v>15</v>
      </c>
      <c r="E18" s="3" t="s">
        <v>54</v>
      </c>
      <c r="F18" s="3" t="s">
        <v>55</v>
      </c>
      <c r="G18" s="7">
        <v>23</v>
      </c>
      <c r="H18" s="7">
        <f t="shared" si="0"/>
        <v>138</v>
      </c>
      <c r="I18" s="8"/>
      <c r="J18" s="7">
        <f t="shared" si="1"/>
        <v>0</v>
      </c>
      <c r="K18" s="9" t="s">
        <v>42</v>
      </c>
    </row>
    <row r="19" spans="2:11" ht="105.75" thickBot="1" x14ac:dyDescent="0.3">
      <c r="B19" s="20"/>
      <c r="C19" s="11" t="s">
        <v>61</v>
      </c>
      <c r="D19" s="11" t="s">
        <v>15</v>
      </c>
      <c r="E19" s="11" t="s">
        <v>57</v>
      </c>
      <c r="F19" s="11" t="s">
        <v>63</v>
      </c>
      <c r="G19" s="7">
        <v>12</v>
      </c>
      <c r="H19" s="7">
        <f t="shared" ref="H19" si="4">6*G19</f>
        <v>72</v>
      </c>
      <c r="I19" s="12"/>
      <c r="J19" s="7">
        <f t="shared" si="1"/>
        <v>0</v>
      </c>
      <c r="K19" s="13" t="s">
        <v>62</v>
      </c>
    </row>
    <row r="20" spans="2:11" ht="105.75" thickBot="1" x14ac:dyDescent="0.3">
      <c r="C20" s="11" t="s">
        <v>65</v>
      </c>
      <c r="D20" s="11" t="s">
        <v>15</v>
      </c>
      <c r="E20" s="11" t="s">
        <v>57</v>
      </c>
      <c r="F20" s="11" t="s">
        <v>63</v>
      </c>
      <c r="G20" s="7">
        <v>8</v>
      </c>
      <c r="H20" s="7">
        <f t="shared" ref="H20" si="5">6*G20</f>
        <v>48</v>
      </c>
      <c r="I20" s="12">
        <v>6</v>
      </c>
      <c r="J20" s="7">
        <f t="shared" ref="J20" si="6">I20*G20</f>
        <v>48</v>
      </c>
      <c r="K20" s="13" t="s">
        <v>62</v>
      </c>
    </row>
  </sheetData>
  <protectedRanges>
    <protectedRange sqref="I7:I20" name="Bereik1"/>
  </protectedRanges>
  <hyperlinks>
    <hyperlink ref="K7" r:id="rId1"/>
    <hyperlink ref="K9" r:id="rId2"/>
    <hyperlink ref="K8" r:id="rId3"/>
    <hyperlink ref="K10" r:id="rId4"/>
    <hyperlink ref="K11" r:id="rId5"/>
    <hyperlink ref="K12" r:id="rId6"/>
    <hyperlink ref="K14" r:id="rId7"/>
    <hyperlink ref="K15" r:id="rId8"/>
    <hyperlink ref="K17" r:id="rId9"/>
    <hyperlink ref="K16"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tabSelected="1" zoomScale="80" zoomScaleNormal="80" workbookViewId="0">
      <selection activeCell="I4" sqref="I4"/>
    </sheetView>
  </sheetViews>
  <sheetFormatPr defaultRowHeight="15" x14ac:dyDescent="0.25"/>
  <cols>
    <col min="1" max="1" width="2" customWidth="1"/>
    <col min="2" max="2" width="20.7109375" customWidth="1"/>
    <col min="3" max="3" width="16.5703125" customWidth="1"/>
    <col min="4" max="4" width="11.28515625" customWidth="1"/>
    <col min="5" max="5" width="18.42578125" customWidth="1"/>
    <col min="6" max="6" width="77.28515625" customWidth="1"/>
    <col min="7" max="7" width="10.28515625" customWidth="1"/>
    <col min="8" max="8" width="10" customWidth="1"/>
    <col min="10" max="10" width="12.5703125" customWidth="1"/>
    <col min="11" max="11" width="30" customWidth="1"/>
  </cols>
  <sheetData>
    <row r="1" spans="2:12" ht="15.75" thickBot="1" x14ac:dyDescent="0.3">
      <c r="B1" s="60"/>
      <c r="C1" s="60"/>
      <c r="D1" s="60"/>
      <c r="E1" s="60"/>
      <c r="F1" s="60"/>
      <c r="G1" s="60"/>
      <c r="H1" s="60"/>
      <c r="J1" s="60"/>
      <c r="K1" s="49"/>
    </row>
    <row r="2" spans="2:12" ht="45" x14ac:dyDescent="0.25">
      <c r="B2" s="27" t="s">
        <v>69</v>
      </c>
      <c r="C2" s="28" t="s">
        <v>89</v>
      </c>
      <c r="D2" s="28" t="s">
        <v>1</v>
      </c>
      <c r="E2" s="28" t="s">
        <v>2</v>
      </c>
      <c r="F2" s="28" t="s">
        <v>130</v>
      </c>
      <c r="G2" s="28" t="s">
        <v>4</v>
      </c>
      <c r="H2" s="28" t="s">
        <v>5</v>
      </c>
      <c r="I2" s="28" t="s">
        <v>6</v>
      </c>
      <c r="J2" s="28" t="s">
        <v>7</v>
      </c>
      <c r="K2" s="50" t="s">
        <v>8</v>
      </c>
      <c r="L2" s="25"/>
    </row>
    <row r="3" spans="2:12" ht="44.25" customHeight="1" x14ac:dyDescent="0.25">
      <c r="B3" s="29" t="s">
        <v>88</v>
      </c>
      <c r="C3" s="30"/>
      <c r="D3" s="30"/>
      <c r="E3" s="30"/>
      <c r="F3" s="62" t="s">
        <v>123</v>
      </c>
      <c r="G3" s="30"/>
      <c r="H3" s="30"/>
      <c r="I3" s="36" t="s">
        <v>10</v>
      </c>
      <c r="J3" s="30"/>
      <c r="K3" s="51"/>
      <c r="L3" s="25"/>
    </row>
    <row r="4" spans="2:12" s="14" customFormat="1" ht="156" customHeight="1" x14ac:dyDescent="0.25">
      <c r="B4" s="29" t="s">
        <v>56</v>
      </c>
      <c r="C4" s="30" t="s">
        <v>90</v>
      </c>
      <c r="D4" s="30" t="s">
        <v>15</v>
      </c>
      <c r="E4" s="30" t="s">
        <v>57</v>
      </c>
      <c r="F4" s="24" t="s">
        <v>97</v>
      </c>
      <c r="G4" s="7">
        <v>12</v>
      </c>
      <c r="H4" s="7">
        <f>6*G4</f>
        <v>72</v>
      </c>
      <c r="I4" s="56"/>
      <c r="J4" s="41">
        <f>I4*G4</f>
        <v>0</v>
      </c>
      <c r="K4" s="52" t="s">
        <v>94</v>
      </c>
    </row>
    <row r="5" spans="2:12" s="25" customFormat="1" ht="57" customHeight="1" x14ac:dyDescent="0.25">
      <c r="B5" s="29" t="s">
        <v>56</v>
      </c>
      <c r="C5" s="30" t="s">
        <v>92</v>
      </c>
      <c r="D5" s="30" t="s">
        <v>91</v>
      </c>
      <c r="E5" s="30" t="s">
        <v>93</v>
      </c>
      <c r="F5" s="24" t="s">
        <v>96</v>
      </c>
      <c r="G5" s="7">
        <v>7.5</v>
      </c>
      <c r="H5" s="7">
        <f>6*G5</f>
        <v>45</v>
      </c>
      <c r="I5" s="56"/>
      <c r="J5" s="41">
        <f t="shared" ref="J5:J29" si="0">I5*G5</f>
        <v>0</v>
      </c>
      <c r="K5" s="52" t="s">
        <v>95</v>
      </c>
    </row>
    <row r="6" spans="2:12" ht="45" x14ac:dyDescent="0.25">
      <c r="B6" s="29" t="s">
        <v>11</v>
      </c>
      <c r="C6" s="30" t="s">
        <v>71</v>
      </c>
      <c r="D6" s="30" t="s">
        <v>12</v>
      </c>
      <c r="E6" s="30" t="s">
        <v>13</v>
      </c>
      <c r="F6" s="30" t="s">
        <v>72</v>
      </c>
      <c r="G6" s="41">
        <v>9</v>
      </c>
      <c r="H6" s="7">
        <f t="shared" ref="H6:H29" si="1">6*G6</f>
        <v>54</v>
      </c>
      <c r="I6" s="57"/>
      <c r="J6" s="41">
        <f t="shared" si="0"/>
        <v>0</v>
      </c>
      <c r="K6" s="52" t="s">
        <v>73</v>
      </c>
      <c r="L6" s="25"/>
    </row>
    <row r="7" spans="2:12" ht="75" x14ac:dyDescent="0.25">
      <c r="B7" s="29" t="s">
        <v>11</v>
      </c>
      <c r="C7" s="30" t="s">
        <v>14</v>
      </c>
      <c r="D7" s="30" t="s">
        <v>15</v>
      </c>
      <c r="E7" s="30" t="s">
        <v>13</v>
      </c>
      <c r="F7" s="30" t="s">
        <v>16</v>
      </c>
      <c r="G7" s="41">
        <v>13</v>
      </c>
      <c r="H7" s="7">
        <f t="shared" si="1"/>
        <v>78</v>
      </c>
      <c r="I7" s="57"/>
      <c r="J7" s="41">
        <f t="shared" si="0"/>
        <v>0</v>
      </c>
      <c r="K7" s="52" t="s">
        <v>17</v>
      </c>
      <c r="L7" s="25"/>
    </row>
    <row r="8" spans="2:12" ht="60" x14ac:dyDescent="0.25">
      <c r="B8" s="29" t="s">
        <v>18</v>
      </c>
      <c r="C8" s="30" t="s">
        <v>19</v>
      </c>
      <c r="D8" s="30" t="s">
        <v>20</v>
      </c>
      <c r="E8" s="30" t="s">
        <v>21</v>
      </c>
      <c r="F8" s="30" t="s">
        <v>22</v>
      </c>
      <c r="G8" s="41">
        <v>11.5</v>
      </c>
      <c r="H8" s="7">
        <f t="shared" si="1"/>
        <v>69</v>
      </c>
      <c r="I8" s="57"/>
      <c r="J8" s="41">
        <f t="shared" si="0"/>
        <v>0</v>
      </c>
      <c r="K8" s="52" t="s">
        <v>23</v>
      </c>
      <c r="L8" s="25"/>
    </row>
    <row r="9" spans="2:12" s="40" customFormat="1" ht="120" x14ac:dyDescent="0.25">
      <c r="B9" s="29" t="s">
        <v>18</v>
      </c>
      <c r="C9" s="31" t="s">
        <v>105</v>
      </c>
      <c r="D9" s="31" t="s">
        <v>106</v>
      </c>
      <c r="E9" s="30" t="s">
        <v>112</v>
      </c>
      <c r="F9" s="30" t="s">
        <v>113</v>
      </c>
      <c r="G9" s="41">
        <v>9</v>
      </c>
      <c r="H9" s="7">
        <f t="shared" ref="H9" si="2">6*G9</f>
        <v>54</v>
      </c>
      <c r="I9" s="57"/>
      <c r="J9" s="41">
        <f t="shared" ref="J9" si="3">I9*G9</f>
        <v>0</v>
      </c>
      <c r="K9" s="52" t="s">
        <v>23</v>
      </c>
    </row>
    <row r="10" spans="2:12" ht="111" customHeight="1" x14ac:dyDescent="0.25">
      <c r="B10" s="29" t="s">
        <v>18</v>
      </c>
      <c r="C10" s="30" t="s">
        <v>24</v>
      </c>
      <c r="D10" s="30" t="s">
        <v>25</v>
      </c>
      <c r="E10" s="30" t="s">
        <v>26</v>
      </c>
      <c r="F10" s="30" t="s">
        <v>27</v>
      </c>
      <c r="G10" s="41">
        <v>16</v>
      </c>
      <c r="H10" s="7">
        <f t="shared" si="1"/>
        <v>96</v>
      </c>
      <c r="I10" s="57"/>
      <c r="J10" s="41">
        <f t="shared" si="0"/>
        <v>0</v>
      </c>
      <c r="K10" s="52" t="s">
        <v>23</v>
      </c>
      <c r="L10" s="25"/>
    </row>
    <row r="11" spans="2:12" ht="60" x14ac:dyDescent="0.25">
      <c r="B11" s="29" t="s">
        <v>28</v>
      </c>
      <c r="C11" s="30" t="s">
        <v>74</v>
      </c>
      <c r="D11" s="30" t="s">
        <v>29</v>
      </c>
      <c r="E11" s="30" t="s">
        <v>30</v>
      </c>
      <c r="F11" s="30" t="s">
        <v>31</v>
      </c>
      <c r="G11" s="41">
        <v>11</v>
      </c>
      <c r="H11" s="7">
        <f t="shared" si="1"/>
        <v>66</v>
      </c>
      <c r="I11" s="57"/>
      <c r="J11" s="41">
        <f t="shared" si="0"/>
        <v>0</v>
      </c>
      <c r="K11" s="52" t="s">
        <v>32</v>
      </c>
      <c r="L11" s="25"/>
    </row>
    <row r="12" spans="2:12" ht="90" x14ac:dyDescent="0.25">
      <c r="B12" s="29" t="s">
        <v>28</v>
      </c>
      <c r="C12" s="30" t="s">
        <v>75</v>
      </c>
      <c r="D12" s="30" t="s">
        <v>29</v>
      </c>
      <c r="E12" s="30" t="s">
        <v>30</v>
      </c>
      <c r="F12" s="30" t="s">
        <v>76</v>
      </c>
      <c r="G12" s="41">
        <v>13.5</v>
      </c>
      <c r="H12" s="7">
        <f>6*G12</f>
        <v>81</v>
      </c>
      <c r="I12" s="57"/>
      <c r="J12" s="41">
        <f t="shared" si="0"/>
        <v>0</v>
      </c>
      <c r="K12" s="52" t="s">
        <v>77</v>
      </c>
      <c r="L12" s="25"/>
    </row>
    <row r="13" spans="2:12" ht="60" x14ac:dyDescent="0.25">
      <c r="B13" s="29" t="s">
        <v>28</v>
      </c>
      <c r="C13" s="30" t="s">
        <v>98</v>
      </c>
      <c r="D13" s="30" t="s">
        <v>29</v>
      </c>
      <c r="E13" s="30" t="s">
        <v>99</v>
      </c>
      <c r="F13" s="30" t="s">
        <v>100</v>
      </c>
      <c r="G13" s="41">
        <v>13.5</v>
      </c>
      <c r="H13" s="7">
        <f t="shared" si="1"/>
        <v>81</v>
      </c>
      <c r="I13" s="57"/>
      <c r="J13" s="41">
        <f t="shared" si="0"/>
        <v>0</v>
      </c>
      <c r="K13" s="52" t="s">
        <v>36</v>
      </c>
      <c r="L13" s="25"/>
    </row>
    <row r="14" spans="2:12" ht="60" x14ac:dyDescent="0.25">
      <c r="B14" s="29" t="s">
        <v>28</v>
      </c>
      <c r="C14" s="30" t="s">
        <v>78</v>
      </c>
      <c r="D14" s="30" t="s">
        <v>12</v>
      </c>
      <c r="E14" s="30" t="s">
        <v>13</v>
      </c>
      <c r="F14" s="30" t="s">
        <v>79</v>
      </c>
      <c r="G14" s="41">
        <v>14</v>
      </c>
      <c r="H14" s="7">
        <f t="shared" si="1"/>
        <v>84</v>
      </c>
      <c r="I14" s="57"/>
      <c r="J14" s="41">
        <f t="shared" si="0"/>
        <v>0</v>
      </c>
      <c r="K14" s="52" t="s">
        <v>80</v>
      </c>
      <c r="L14" s="25"/>
    </row>
    <row r="15" spans="2:12" ht="81.75" customHeight="1" x14ac:dyDescent="0.25">
      <c r="B15" s="29" t="s">
        <v>28</v>
      </c>
      <c r="C15" s="30" t="s">
        <v>37</v>
      </c>
      <c r="D15" s="30" t="s">
        <v>12</v>
      </c>
      <c r="E15" s="30" t="s">
        <v>38</v>
      </c>
      <c r="F15" s="30" t="s">
        <v>39</v>
      </c>
      <c r="G15" s="41">
        <v>16</v>
      </c>
      <c r="H15" s="7">
        <f t="shared" si="1"/>
        <v>96</v>
      </c>
      <c r="I15" s="57"/>
      <c r="J15" s="41">
        <f t="shared" si="0"/>
        <v>0</v>
      </c>
      <c r="K15" s="52" t="s">
        <v>40</v>
      </c>
      <c r="L15" s="25"/>
    </row>
    <row r="16" spans="2:12" ht="150" x14ac:dyDescent="0.25">
      <c r="B16" s="29" t="s">
        <v>28</v>
      </c>
      <c r="C16" s="30" t="s">
        <v>81</v>
      </c>
      <c r="D16" s="30" t="s">
        <v>12</v>
      </c>
      <c r="E16" s="30" t="s">
        <v>38</v>
      </c>
      <c r="F16" s="30" t="s">
        <v>82</v>
      </c>
      <c r="G16" s="41">
        <v>29</v>
      </c>
      <c r="H16" s="7">
        <f t="shared" si="1"/>
        <v>174</v>
      </c>
      <c r="I16" s="57"/>
      <c r="J16" s="41">
        <f t="shared" si="0"/>
        <v>0</v>
      </c>
      <c r="K16" s="52" t="s">
        <v>83</v>
      </c>
      <c r="L16" s="25"/>
    </row>
    <row r="17" spans="2:12" s="40" customFormat="1" x14ac:dyDescent="0.25">
      <c r="B17" s="29" t="s">
        <v>121</v>
      </c>
      <c r="C17" s="30"/>
      <c r="D17" s="30"/>
      <c r="E17" s="30"/>
      <c r="F17" s="30"/>
      <c r="G17" s="41"/>
      <c r="H17" s="7"/>
      <c r="I17" s="57"/>
      <c r="J17" s="41"/>
      <c r="K17" s="52"/>
    </row>
    <row r="18" spans="2:12" s="40" customFormat="1" ht="214.5" customHeight="1" x14ac:dyDescent="0.25">
      <c r="B18" s="29" t="s">
        <v>114</v>
      </c>
      <c r="C18" s="30" t="s">
        <v>117</v>
      </c>
      <c r="D18" s="30" t="s">
        <v>115</v>
      </c>
      <c r="E18" s="30" t="s">
        <v>116</v>
      </c>
      <c r="F18" s="30" t="s">
        <v>118</v>
      </c>
      <c r="G18" s="41">
        <v>12</v>
      </c>
      <c r="H18" s="7">
        <f t="shared" si="1"/>
        <v>72</v>
      </c>
      <c r="I18" s="57"/>
      <c r="J18" s="41">
        <f t="shared" si="0"/>
        <v>0</v>
      </c>
      <c r="K18" s="52"/>
    </row>
    <row r="19" spans="2:12" s="40" customFormat="1" ht="19.5" customHeight="1" x14ac:dyDescent="0.25">
      <c r="B19" s="29" t="s">
        <v>122</v>
      </c>
      <c r="C19" s="30"/>
      <c r="D19" s="30"/>
      <c r="E19" s="30"/>
      <c r="F19" s="30"/>
      <c r="G19" s="41"/>
      <c r="H19" s="7"/>
      <c r="I19" s="57"/>
      <c r="J19" s="41"/>
      <c r="K19" s="52"/>
    </row>
    <row r="20" spans="2:12" ht="140.25" customHeight="1" x14ac:dyDescent="0.25">
      <c r="B20" s="29" t="s">
        <v>41</v>
      </c>
      <c r="C20" s="30" t="s">
        <v>70</v>
      </c>
      <c r="D20" s="30" t="s">
        <v>12</v>
      </c>
      <c r="E20" s="30" t="s">
        <v>84</v>
      </c>
      <c r="F20" s="30" t="s">
        <v>120</v>
      </c>
      <c r="G20" s="41">
        <v>8.5</v>
      </c>
      <c r="H20" s="7">
        <f t="shared" si="1"/>
        <v>51</v>
      </c>
      <c r="I20" s="57"/>
      <c r="J20" s="41">
        <f t="shared" si="0"/>
        <v>0</v>
      </c>
      <c r="K20" s="52" t="s">
        <v>42</v>
      </c>
      <c r="L20" s="25"/>
    </row>
    <row r="21" spans="2:12" x14ac:dyDescent="0.25">
      <c r="B21" s="29"/>
      <c r="C21" s="32" t="s">
        <v>85</v>
      </c>
      <c r="D21" s="30"/>
      <c r="E21" s="30"/>
      <c r="F21" s="30"/>
      <c r="G21" s="41"/>
      <c r="H21" s="41"/>
      <c r="I21" s="58"/>
      <c r="J21" s="41"/>
      <c r="K21" s="52"/>
      <c r="L21" s="25"/>
    </row>
    <row r="22" spans="2:12" ht="99" customHeight="1" x14ac:dyDescent="0.25">
      <c r="B22" s="29" t="s">
        <v>41</v>
      </c>
      <c r="C22" s="30" t="s">
        <v>43</v>
      </c>
      <c r="D22" s="30" t="s">
        <v>44</v>
      </c>
      <c r="E22" s="30" t="s">
        <v>45</v>
      </c>
      <c r="F22" s="30" t="s">
        <v>46</v>
      </c>
      <c r="G22" s="41">
        <v>7</v>
      </c>
      <c r="H22" s="7">
        <f t="shared" si="1"/>
        <v>42</v>
      </c>
      <c r="I22" s="57"/>
      <c r="J22" s="41">
        <f t="shared" si="0"/>
        <v>0</v>
      </c>
      <c r="K22" s="52" t="s">
        <v>42</v>
      </c>
    </row>
    <row r="23" spans="2:12" ht="75" x14ac:dyDescent="0.25">
      <c r="B23" s="29" t="s">
        <v>41</v>
      </c>
      <c r="C23" s="30" t="s">
        <v>47</v>
      </c>
      <c r="D23" s="30" t="s">
        <v>48</v>
      </c>
      <c r="E23" s="30" t="s">
        <v>49</v>
      </c>
      <c r="F23" s="30" t="s">
        <v>50</v>
      </c>
      <c r="G23" s="41">
        <v>11.5</v>
      </c>
      <c r="H23" s="7">
        <f t="shared" si="1"/>
        <v>69</v>
      </c>
      <c r="I23" s="57"/>
      <c r="J23" s="41">
        <f t="shared" si="0"/>
        <v>0</v>
      </c>
      <c r="K23" s="52" t="s">
        <v>42</v>
      </c>
    </row>
    <row r="24" spans="2:12" ht="102" customHeight="1" x14ac:dyDescent="0.25">
      <c r="B24" s="29" t="s">
        <v>41</v>
      </c>
      <c r="C24" s="30" t="s">
        <v>51</v>
      </c>
      <c r="D24" s="30" t="s">
        <v>15</v>
      </c>
      <c r="E24" s="30" t="s">
        <v>52</v>
      </c>
      <c r="F24" s="30" t="s">
        <v>53</v>
      </c>
      <c r="G24" s="41">
        <v>11.5</v>
      </c>
      <c r="H24" s="7">
        <f t="shared" si="1"/>
        <v>69</v>
      </c>
      <c r="I24" s="57"/>
      <c r="J24" s="41">
        <f t="shared" si="0"/>
        <v>0</v>
      </c>
      <c r="K24" s="52" t="s">
        <v>42</v>
      </c>
    </row>
    <row r="25" spans="2:12" ht="108.75" customHeight="1" x14ac:dyDescent="0.25">
      <c r="B25" s="29" t="s">
        <v>41</v>
      </c>
      <c r="C25" s="30" t="s">
        <v>86</v>
      </c>
      <c r="D25" s="30" t="s">
        <v>15</v>
      </c>
      <c r="E25" s="30" t="s">
        <v>54</v>
      </c>
      <c r="F25" s="30" t="s">
        <v>55</v>
      </c>
      <c r="G25" s="41">
        <v>23</v>
      </c>
      <c r="H25" s="7">
        <f t="shared" si="1"/>
        <v>138</v>
      </c>
      <c r="I25" s="57"/>
      <c r="J25" s="41">
        <f t="shared" si="0"/>
        <v>0</v>
      </c>
      <c r="K25" s="52" t="s">
        <v>42</v>
      </c>
    </row>
    <row r="26" spans="2:12" s="40" customFormat="1" ht="108.75" customHeight="1" x14ac:dyDescent="0.25">
      <c r="B26" s="29" t="s">
        <v>124</v>
      </c>
      <c r="C26" s="63" t="s">
        <v>127</v>
      </c>
      <c r="D26" s="30" t="s">
        <v>91</v>
      </c>
      <c r="E26" s="30" t="s">
        <v>45</v>
      </c>
      <c r="F26" s="30" t="s">
        <v>129</v>
      </c>
      <c r="G26" s="41">
        <v>12</v>
      </c>
      <c r="H26" s="7">
        <f t="shared" si="1"/>
        <v>72</v>
      </c>
      <c r="I26" s="57"/>
      <c r="J26" s="41">
        <f t="shared" si="0"/>
        <v>0</v>
      </c>
      <c r="K26" s="52" t="s">
        <v>125</v>
      </c>
    </row>
    <row r="27" spans="2:12" s="40" customFormat="1" ht="108.75" customHeight="1" x14ac:dyDescent="0.25">
      <c r="B27" s="29" t="s">
        <v>124</v>
      </c>
      <c r="C27" s="63" t="s">
        <v>128</v>
      </c>
      <c r="D27" s="30" t="s">
        <v>15</v>
      </c>
      <c r="E27" s="30" t="s">
        <v>126</v>
      </c>
      <c r="F27" s="30" t="s">
        <v>129</v>
      </c>
      <c r="G27" s="41">
        <v>14</v>
      </c>
      <c r="H27" s="7">
        <f t="shared" si="1"/>
        <v>84</v>
      </c>
      <c r="I27" s="57"/>
      <c r="J27" s="41">
        <f t="shared" si="0"/>
        <v>0</v>
      </c>
      <c r="K27" s="52" t="s">
        <v>125</v>
      </c>
    </row>
    <row r="28" spans="2:12" ht="202.5" customHeight="1" x14ac:dyDescent="0.25">
      <c r="B28" s="29" t="s">
        <v>108</v>
      </c>
      <c r="C28" s="30" t="s">
        <v>109</v>
      </c>
      <c r="D28" s="30" t="s">
        <v>15</v>
      </c>
      <c r="E28" s="30" t="s">
        <v>110</v>
      </c>
      <c r="F28" s="30" t="s">
        <v>119</v>
      </c>
      <c r="G28" s="41">
        <v>11</v>
      </c>
      <c r="H28" s="7">
        <f t="shared" si="1"/>
        <v>66</v>
      </c>
      <c r="I28" s="57"/>
      <c r="J28" s="41">
        <f t="shared" si="0"/>
        <v>0</v>
      </c>
      <c r="K28" s="52" t="s">
        <v>107</v>
      </c>
    </row>
    <row r="29" spans="2:12" s="40" customFormat="1" ht="191.25" customHeight="1" thickBot="1" x14ac:dyDescent="0.3">
      <c r="B29" s="42" t="s">
        <v>101</v>
      </c>
      <c r="C29" s="43" t="s">
        <v>102</v>
      </c>
      <c r="D29" s="43" t="s">
        <v>15</v>
      </c>
      <c r="E29" s="43" t="s">
        <v>103</v>
      </c>
      <c r="F29" s="43" t="s">
        <v>111</v>
      </c>
      <c r="G29" s="44">
        <v>22</v>
      </c>
      <c r="H29" s="7">
        <f t="shared" si="1"/>
        <v>132</v>
      </c>
      <c r="I29" s="59"/>
      <c r="J29" s="41">
        <f t="shared" si="0"/>
        <v>0</v>
      </c>
      <c r="K29" s="53" t="s">
        <v>104</v>
      </c>
    </row>
    <row r="30" spans="2:12" s="40" customFormat="1" x14ac:dyDescent="0.25">
      <c r="B30" s="38"/>
      <c r="C30" s="37"/>
      <c r="D30" s="37"/>
      <c r="E30" s="37"/>
      <c r="F30" s="37"/>
      <c r="G30" s="39"/>
      <c r="H30" s="45"/>
      <c r="I30" s="46"/>
      <c r="J30" s="47"/>
      <c r="K30" s="54"/>
    </row>
    <row r="31" spans="2:12" s="40" customFormat="1" x14ac:dyDescent="0.25">
      <c r="B31" s="38"/>
      <c r="C31" s="37"/>
      <c r="D31" s="37"/>
      <c r="E31" s="37"/>
      <c r="F31" s="37"/>
      <c r="G31" s="39"/>
      <c r="H31" s="45"/>
      <c r="I31" s="46"/>
      <c r="J31" s="47"/>
      <c r="K31" s="54"/>
    </row>
    <row r="32" spans="2:12" s="40" customFormat="1" ht="15.75" thickBot="1" x14ac:dyDescent="0.3">
      <c r="B32" s="38"/>
      <c r="C32" s="37"/>
      <c r="D32" s="37"/>
      <c r="E32" s="37"/>
      <c r="F32" s="37"/>
      <c r="G32" s="39"/>
      <c r="H32" s="45"/>
      <c r="I32" s="46"/>
      <c r="J32" s="47"/>
      <c r="K32" s="54"/>
    </row>
    <row r="33" spans="2:11" ht="15.75" thickBot="1" x14ac:dyDescent="0.3">
      <c r="B33" s="33"/>
      <c r="C33" s="34"/>
      <c r="D33" s="34"/>
      <c r="E33" s="34"/>
      <c r="F33" s="34"/>
      <c r="G33" s="34"/>
      <c r="H33" s="34" t="s">
        <v>87</v>
      </c>
      <c r="I33" s="34"/>
      <c r="J33" s="35">
        <f>SUM(J4:J29)</f>
        <v>0</v>
      </c>
      <c r="K33" s="55"/>
    </row>
    <row r="34" spans="2:11" x14ac:dyDescent="0.25">
      <c r="B34" s="61"/>
      <c r="C34" s="61"/>
      <c r="D34" s="61"/>
      <c r="E34" s="61"/>
      <c r="F34" s="61"/>
      <c r="G34" s="61"/>
      <c r="H34" s="61"/>
      <c r="I34" s="26"/>
      <c r="J34" s="61"/>
      <c r="K34" s="48"/>
    </row>
    <row r="35" spans="2:11" x14ac:dyDescent="0.25">
      <c r="B35" s="60"/>
      <c r="C35" s="60"/>
      <c r="D35" s="60"/>
      <c r="E35" s="60"/>
      <c r="F35" s="60"/>
      <c r="G35" s="60"/>
      <c r="H35" s="60"/>
    </row>
  </sheetData>
  <sheetProtection sheet="1" objects="1" scenarios="1" selectLockedCells="1"/>
  <hyperlinks>
    <hyperlink ref="K6" r:id="rId1"/>
    <hyperlink ref="K7" r:id="rId2"/>
    <hyperlink ref="K10" r:id="rId3"/>
    <hyperlink ref="K8" r:id="rId4"/>
    <hyperlink ref="K11" r:id="rId5"/>
    <hyperlink ref="K12" r:id="rId6"/>
    <hyperlink ref="K13" r:id="rId7"/>
    <hyperlink ref="K16" r:id="rId8"/>
    <hyperlink ref="K14" r:id="rId9"/>
    <hyperlink ref="K15" r:id="rId10"/>
    <hyperlink ref="K20" r:id="rId11"/>
    <hyperlink ref="K22" r:id="rId12"/>
    <hyperlink ref="K23" r:id="rId13"/>
    <hyperlink ref="K24" r:id="rId14"/>
    <hyperlink ref="K25" r:id="rId15"/>
    <hyperlink ref="K5" r:id="rId16"/>
    <hyperlink ref="K37" r:id="rId17" display="http://www.poggioargentiera.com/project/capatosta/"/>
    <hyperlink ref="K29" r:id="rId18"/>
    <hyperlink ref="K9" r:id="rId19"/>
    <hyperlink ref="K4" r:id="rId20" location="dolcetto"/>
  </hyperlinks>
  <pageMargins left="0.7" right="0.7" top="0.75" bottom="0.75" header="0.3" footer="0.3"/>
  <pageSetup paperSize="9" orientation="portrait" r:id="rId2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Blad2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bernard</cp:lastModifiedBy>
  <dcterms:created xsi:type="dcterms:W3CDTF">2017-09-15T09:25:34Z</dcterms:created>
  <dcterms:modified xsi:type="dcterms:W3CDTF">2018-06-12T19:28:22Z</dcterms:modified>
</cp:coreProperties>
</file>